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0" windowWidth="18840" windowHeight="81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<sst xmlns="http://schemas.openxmlformats.org/spreadsheetml/2006/main" count="334" uniqueCount="152">
  <si>
    <t>Playing Field</t>
  </si>
  <si>
    <t>Beckford Road</t>
  </si>
  <si>
    <t>Not insured</t>
  </si>
  <si>
    <t>Noticeboard</t>
  </si>
  <si>
    <t>By Village Hall</t>
  </si>
  <si>
    <t>By War Memorial</t>
  </si>
  <si>
    <t>Dog waste bin</t>
  </si>
  <si>
    <t>By allotments</t>
  </si>
  <si>
    <t>Litter bin</t>
  </si>
  <si>
    <t>Defibrillator</t>
  </si>
  <si>
    <t>Phone box, Cambridge Square</t>
  </si>
  <si>
    <t>Gate &amp; fence</t>
  </si>
  <si>
    <t>Total Gates &amp; Fencing</t>
  </si>
  <si>
    <t>War Memorial</t>
  </si>
  <si>
    <t>St Margarets Road</t>
  </si>
  <si>
    <t>Total War Memorials</t>
  </si>
  <si>
    <t>Total Street Furniture</t>
  </si>
  <si>
    <t>Total Playground Equipment</t>
  </si>
  <si>
    <t>Grit Bin</t>
  </si>
  <si>
    <t>Dixton</t>
  </si>
  <si>
    <t>9 Bowler Rd, Northway</t>
  </si>
  <si>
    <t>Clerk's Computer Equipment</t>
  </si>
  <si>
    <t>Projector</t>
  </si>
  <si>
    <t>Total Contents</t>
  </si>
  <si>
    <t>Clerk's printer</t>
  </si>
  <si>
    <t>Glasdon Nestor 13 Cu FT</t>
  </si>
  <si>
    <t>Wicksteed Leisure Ltd</t>
  </si>
  <si>
    <t>Unveiled August 1920</t>
  </si>
  <si>
    <t>Dibden Lane on verge</t>
  </si>
  <si>
    <t>Churchyard</t>
  </si>
  <si>
    <t>Village Hall</t>
  </si>
  <si>
    <t>Arch Bridge</t>
  </si>
  <si>
    <t>Old BT Phone Box</t>
  </si>
  <si>
    <t>Cambridge Square</t>
  </si>
  <si>
    <t>Millenium Copse fence</t>
  </si>
  <si>
    <t>Fence against School Playing Field</t>
  </si>
  <si>
    <t>Fence against GCC paddock</t>
  </si>
  <si>
    <t>Allotment water tank</t>
  </si>
  <si>
    <t>Allotment site</t>
  </si>
  <si>
    <t>Townscape Quarted - BIN/0097</t>
  </si>
  <si>
    <t>Bench</t>
  </si>
  <si>
    <t>Dibden Lane by Frampton Farm</t>
  </si>
  <si>
    <t>Entrance to Playing Field</t>
  </si>
  <si>
    <t>Acquired thru' C Church S106</t>
  </si>
  <si>
    <t>Adjacent to War Memorial</t>
  </si>
  <si>
    <t>Outside Village Hall</t>
  </si>
  <si>
    <t>Part acquired via S106 funding</t>
  </si>
  <si>
    <t>Beckford Road, GL20 8NL</t>
  </si>
  <si>
    <t>Changing Facility at Playing Field</t>
  </si>
  <si>
    <t>Total Buildings</t>
  </si>
  <si>
    <t>Acquired thru' CALA S107</t>
  </si>
  <si>
    <t>Method of valuation</t>
  </si>
  <si>
    <t>Insurance Value</t>
  </si>
  <si>
    <t>Date of last inspection</t>
  </si>
  <si>
    <t>Value for audit purposes</t>
  </si>
  <si>
    <t>Purchase Price</t>
  </si>
  <si>
    <t>Date Acquired</t>
  </si>
  <si>
    <t>Location</t>
  </si>
  <si>
    <t>Asset</t>
  </si>
  <si>
    <t>Remarks</t>
  </si>
  <si>
    <t>build cost</t>
  </si>
  <si>
    <t>gift</t>
  </si>
  <si>
    <t>purchase</t>
  </si>
  <si>
    <t>not known</t>
  </si>
  <si>
    <t>daily</t>
  </si>
  <si>
    <t>Grand Totals</t>
  </si>
  <si>
    <t>Gift funds raised</t>
  </si>
  <si>
    <t>Corner Cottage, Alderton</t>
  </si>
  <si>
    <t>Allotment Area</t>
  </si>
  <si>
    <t>W. of existing site</t>
  </si>
  <si>
    <t>Via S106 Charles Church</t>
  </si>
  <si>
    <t>New allotment site fence</t>
  </si>
  <si>
    <t>Allotment Site</t>
  </si>
  <si>
    <t>Allotment Site - internal gates x 2</t>
  </si>
  <si>
    <t>Corner Cottage, Willow Bank Rd</t>
  </si>
  <si>
    <t>unknown</t>
  </si>
  <si>
    <t>Acquired via C Church S106</t>
  </si>
  <si>
    <t>No Labour cost</t>
  </si>
  <si>
    <t>GCC supplied</t>
  </si>
  <si>
    <t>Canon MX495</t>
  </si>
  <si>
    <t>6 Panel Folding Display Board</t>
  </si>
  <si>
    <t>Alderton Village Hall</t>
  </si>
  <si>
    <t>Solar panels on Changing Facility</t>
  </si>
  <si>
    <t>Installed 6.11.18</t>
  </si>
  <si>
    <t>Play Equipment - Marco Polo unit</t>
  </si>
  <si>
    <t>gift S106</t>
  </si>
  <si>
    <t>Play Equipment - Spiro Whirl</t>
  </si>
  <si>
    <t>Play Equipment - Twin Zig Zag Twisters</t>
  </si>
  <si>
    <t>Play Equipment - Double width slide</t>
  </si>
  <si>
    <t>Self closing gate</t>
  </si>
  <si>
    <t>Eco Tumble surfacing</t>
  </si>
  <si>
    <t>gif S106</t>
  </si>
  <si>
    <t>1976 &amp; 1991</t>
  </si>
  <si>
    <t>Play Equipment - Mixed 2 Bay Swings</t>
  </si>
  <si>
    <t>Play Equipment - Slide</t>
  </si>
  <si>
    <t>Play Equipment - Rocker Horse</t>
  </si>
  <si>
    <t>Bio Disk at Changing Facility</t>
  </si>
  <si>
    <t>Changing Facility Patio  Benches x 2</t>
  </si>
  <si>
    <t>On Play Area</t>
  </si>
  <si>
    <t>Teak bench</t>
  </si>
  <si>
    <t>Allotment Sign</t>
  </si>
  <si>
    <t>Outside Allotment Site</t>
  </si>
  <si>
    <t>Refurbished April 2018</t>
  </si>
  <si>
    <t>Play Equipment - Double width slide steps</t>
  </si>
  <si>
    <t>gift S107</t>
  </si>
  <si>
    <t>Fence replaced in Jan 2014    Gate replaced May 2018</t>
  </si>
  <si>
    <t xml:space="preserve">  2014 &amp; 2018</t>
  </si>
  <si>
    <t>Bio-Pure 5</t>
  </si>
  <si>
    <t>SID plus brackets &amp; data collection</t>
  </si>
  <si>
    <t>Various locations</t>
  </si>
  <si>
    <t>Westcotec</t>
  </si>
  <si>
    <t>Playing Field &amp; Millennium Copse</t>
  </si>
  <si>
    <t>Newsletter printer</t>
  </si>
  <si>
    <t>14 St Margarets Drive, Alderton</t>
  </si>
  <si>
    <t>24.2.20</t>
  </si>
  <si>
    <t>Lifeline View Semi Auto CHT-10-129</t>
  </si>
  <si>
    <t>Allotment Site - main gate</t>
  </si>
  <si>
    <t>supplied by Park &amp; Landscapes Ltd</t>
  </si>
  <si>
    <t>came with P F (ARFA) GCC owns/liable</t>
  </si>
  <si>
    <t>Nilfisk SC100 Compact Upright Scrubber</t>
  </si>
  <si>
    <t>Changing Facility, Beckford Rd</t>
  </si>
  <si>
    <t>29.9.20</t>
  </si>
  <si>
    <t>For floor cleaning in CF</t>
  </si>
  <si>
    <t>Steam &amp; Fogger Compact M5006</t>
  </si>
  <si>
    <t>30.9.20</t>
  </si>
  <si>
    <t>For cleaning CF (Covid)</t>
  </si>
  <si>
    <t>St Margarets Road/Drive junction</t>
  </si>
  <si>
    <t>Glasdon Slimline Mk2 in green</t>
  </si>
  <si>
    <t>26.8.20</t>
  </si>
  <si>
    <t>Mower Shed</t>
  </si>
  <si>
    <t>Built in 2020</t>
  </si>
  <si>
    <t>monthly</t>
  </si>
  <si>
    <t>John Deere 1570 tractor mower</t>
  </si>
  <si>
    <t>Total mowing equipment</t>
  </si>
  <si>
    <t>Makita DUB186RT Leaf Blower</t>
  </si>
  <si>
    <t>For CF</t>
  </si>
  <si>
    <t>19.1.21</t>
  </si>
  <si>
    <t>DA65 SOH   green</t>
  </si>
  <si>
    <t>Reviewed annually. Next review: May 2022</t>
  </si>
  <si>
    <t>Brother HL-L2370DN Mono Laser Printer</t>
  </si>
  <si>
    <t>17.5.21</t>
  </si>
  <si>
    <t>Assets Inspected: 15.12.21</t>
  </si>
  <si>
    <t>Updated: December 2021</t>
  </si>
  <si>
    <t>15.12.21</t>
  </si>
  <si>
    <t>18.12.21</t>
  </si>
  <si>
    <t>19.12.21</t>
  </si>
  <si>
    <t>21.12.21</t>
  </si>
  <si>
    <t>17.12.21</t>
  </si>
  <si>
    <t>11.12.21</t>
  </si>
  <si>
    <t>22.6.21</t>
  </si>
  <si>
    <t>11.11.21</t>
  </si>
  <si>
    <t>ALDERTON PARISH COUNCIL ASSET REGISTER @ DECEMBER 2021</t>
  </si>
</sst>
</file>

<file path=xl/styles.xml><?xml version="1.0" encoding="utf-8"?>
<styleSheet xmlns="http://schemas.openxmlformats.org/spreadsheetml/2006/main">
  <numFmts count="2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"/>
    <numFmt numFmtId="173" formatCode="[$-809]dd\ mmmm\ yyyy"/>
    <numFmt numFmtId="174" formatCode="&quot;£&quot;#,##0.0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2" fontId="3" fillId="0" borderId="0" xfId="0" applyNumberFormat="1" applyFont="1" applyBorder="1" applyAlignment="1">
      <alignment horizontal="right"/>
    </xf>
    <xf numFmtId="172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right"/>
    </xf>
    <xf numFmtId="0" fontId="4" fillId="0" borderId="10" xfId="0" applyFont="1" applyBorder="1" applyAlignment="1">
      <alignment/>
    </xf>
    <xf numFmtId="2" fontId="4" fillId="0" borderId="10" xfId="0" applyNumberFormat="1" applyFont="1" applyBorder="1" applyAlignment="1">
      <alignment horizontal="right"/>
    </xf>
    <xf numFmtId="172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right"/>
    </xf>
    <xf numFmtId="174" fontId="3" fillId="0" borderId="0" xfId="0" applyNumberFormat="1" applyFont="1" applyBorder="1" applyAlignment="1">
      <alignment horizontal="right"/>
    </xf>
    <xf numFmtId="174" fontId="4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 wrapText="1"/>
    </xf>
    <xf numFmtId="2" fontId="5" fillId="0" borderId="10" xfId="0" applyNumberFormat="1" applyFont="1" applyBorder="1" applyAlignment="1">
      <alignment horizontal="center" wrapText="1"/>
    </xf>
    <xf numFmtId="174" fontId="5" fillId="0" borderId="10" xfId="0" applyNumberFormat="1" applyFont="1" applyBorder="1" applyAlignment="1">
      <alignment horizontal="center" wrapText="1"/>
    </xf>
    <xf numFmtId="172" fontId="5" fillId="0" borderId="10" xfId="0" applyNumberFormat="1" applyFont="1" applyBorder="1" applyAlignment="1">
      <alignment horizontal="center" wrapText="1"/>
    </xf>
    <xf numFmtId="0" fontId="5" fillId="0" borderId="10" xfId="0" applyFont="1" applyBorder="1" applyAlignment="1">
      <alignment wrapText="1"/>
    </xf>
    <xf numFmtId="2" fontId="5" fillId="0" borderId="10" xfId="0" applyNumberFormat="1" applyFont="1" applyBorder="1" applyAlignment="1">
      <alignment horizontal="right" wrapText="1"/>
    </xf>
    <xf numFmtId="174" fontId="5" fillId="0" borderId="10" xfId="0" applyNumberFormat="1" applyFont="1" applyBorder="1" applyAlignment="1">
      <alignment horizontal="right" wrapText="1"/>
    </xf>
    <xf numFmtId="172" fontId="5" fillId="0" borderId="10" xfId="0" applyNumberFormat="1" applyFont="1" applyBorder="1" applyAlignment="1">
      <alignment wrapText="1"/>
    </xf>
    <xf numFmtId="0" fontId="5" fillId="0" borderId="10" xfId="0" applyFont="1" applyBorder="1" applyAlignment="1">
      <alignment horizontal="right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2" fontId="1" fillId="0" borderId="10" xfId="0" applyNumberFormat="1" applyFont="1" applyBorder="1" applyAlignment="1">
      <alignment horizontal="right" wrapText="1"/>
    </xf>
    <xf numFmtId="174" fontId="1" fillId="0" borderId="10" xfId="0" applyNumberFormat="1" applyFont="1" applyBorder="1" applyAlignment="1">
      <alignment horizontal="right" wrapText="1"/>
    </xf>
    <xf numFmtId="172" fontId="1" fillId="0" borderId="10" xfId="0" applyNumberFormat="1" applyFont="1" applyBorder="1" applyAlignment="1">
      <alignment wrapText="1"/>
    </xf>
    <xf numFmtId="0" fontId="1" fillId="0" borderId="10" xfId="0" applyFont="1" applyBorder="1" applyAlignment="1">
      <alignment horizontal="right" wrapText="1"/>
    </xf>
    <xf numFmtId="2" fontId="1" fillId="0" borderId="10" xfId="0" applyNumberFormat="1" applyFont="1" applyBorder="1" applyAlignment="1">
      <alignment horizontal="right"/>
    </xf>
    <xf numFmtId="174" fontId="1" fillId="0" borderId="10" xfId="0" applyNumberFormat="1" applyFont="1" applyBorder="1" applyAlignment="1">
      <alignment horizontal="right"/>
    </xf>
    <xf numFmtId="172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right"/>
    </xf>
    <xf numFmtId="0" fontId="1" fillId="0" borderId="10" xfId="0" applyFont="1" applyBorder="1" applyAlignment="1">
      <alignment vertical="top"/>
    </xf>
    <xf numFmtId="17" fontId="1" fillId="0" borderId="10" xfId="0" applyNumberFormat="1" applyFont="1" applyBorder="1" applyAlignment="1">
      <alignment/>
    </xf>
    <xf numFmtId="17" fontId="1" fillId="0" borderId="10" xfId="0" applyNumberFormat="1" applyFont="1" applyBorder="1" applyAlignment="1">
      <alignment horizontal="right"/>
    </xf>
    <xf numFmtId="0" fontId="1" fillId="0" borderId="10" xfId="0" applyNumberFormat="1" applyFont="1" applyBorder="1" applyAlignment="1">
      <alignment horizontal="right"/>
    </xf>
    <xf numFmtId="172" fontId="5" fillId="0" borderId="10" xfId="0" applyNumberFormat="1" applyFont="1" applyBorder="1" applyAlignment="1">
      <alignment/>
    </xf>
    <xf numFmtId="0" fontId="1" fillId="0" borderId="10" xfId="0" applyNumberFormat="1" applyFont="1" applyBorder="1" applyAlignment="1">
      <alignment/>
    </xf>
    <xf numFmtId="1" fontId="1" fillId="0" borderId="10" xfId="0" applyNumberFormat="1" applyFont="1" applyBorder="1" applyAlignment="1">
      <alignment/>
    </xf>
    <xf numFmtId="2" fontId="5" fillId="0" borderId="10" xfId="0" applyNumberFormat="1" applyFont="1" applyBorder="1" applyAlignment="1">
      <alignment horizontal="right"/>
    </xf>
    <xf numFmtId="44" fontId="5" fillId="0" borderId="10" xfId="0" applyNumberFormat="1" applyFont="1" applyBorder="1" applyAlignment="1">
      <alignment horizontal="right"/>
    </xf>
    <xf numFmtId="42" fontId="5" fillId="0" borderId="10" xfId="0" applyNumberFormat="1" applyFont="1" applyBorder="1" applyAlignment="1">
      <alignment horizontal="right"/>
    </xf>
    <xf numFmtId="0" fontId="41" fillId="0" borderId="10" xfId="0" applyFont="1" applyBorder="1" applyAlignment="1">
      <alignment/>
    </xf>
    <xf numFmtId="0" fontId="1" fillId="0" borderId="0" xfId="0" applyFont="1" applyAlignment="1">
      <alignment vertical="center"/>
    </xf>
    <xf numFmtId="174" fontId="5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/>
    </xf>
    <xf numFmtId="17" fontId="1" fillId="0" borderId="10" xfId="0" applyNumberFormat="1" applyFont="1" applyBorder="1" applyAlignment="1">
      <alignment horizontal="right" wrapText="1"/>
    </xf>
    <xf numFmtId="0" fontId="1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2"/>
  <sheetViews>
    <sheetView tabSelected="1" zoomScalePageLayoutView="0" workbookViewId="0" topLeftCell="A1">
      <selection activeCell="B2" sqref="B2"/>
    </sheetView>
  </sheetViews>
  <sheetFormatPr defaultColWidth="9.140625" defaultRowHeight="12.75"/>
  <cols>
    <col min="1" max="1" width="29.8515625" style="6" customWidth="1"/>
    <col min="2" max="2" width="25.28125" style="6" customWidth="1"/>
    <col min="3" max="3" width="10.421875" style="6" customWidth="1"/>
    <col min="4" max="4" width="9.7109375" style="11" customWidth="1"/>
    <col min="5" max="5" width="12.57421875" style="7" customWidth="1"/>
    <col min="6" max="6" width="10.57421875" style="11" customWidth="1"/>
    <col min="7" max="7" width="10.00390625" style="8" customWidth="1"/>
    <col min="8" max="8" width="9.8515625" style="9" customWidth="1"/>
    <col min="9" max="9" width="28.28125" style="6" customWidth="1"/>
    <col min="10" max="11" width="9.140625" style="6" hidden="1" customWidth="1"/>
    <col min="12" max="16384" width="9.140625" style="6" customWidth="1"/>
  </cols>
  <sheetData>
    <row r="1" spans="1:8" s="2" customFormat="1" ht="12.75">
      <c r="A1" s="1" t="s">
        <v>151</v>
      </c>
      <c r="D1" s="10"/>
      <c r="E1" s="3"/>
      <c r="F1" s="10"/>
      <c r="G1" s="4"/>
      <c r="H1" s="5"/>
    </row>
    <row r="2" spans="1:8" s="2" customFormat="1" ht="12.75">
      <c r="A2" s="1"/>
      <c r="D2" s="10"/>
      <c r="E2" s="3"/>
      <c r="F2" s="10"/>
      <c r="G2" s="4"/>
      <c r="H2" s="5"/>
    </row>
    <row r="3" spans="1:9" s="12" customFormat="1" ht="33.75">
      <c r="A3" s="12" t="s">
        <v>58</v>
      </c>
      <c r="B3" s="12" t="s">
        <v>57</v>
      </c>
      <c r="C3" s="13" t="s">
        <v>56</v>
      </c>
      <c r="D3" s="15" t="s">
        <v>55</v>
      </c>
      <c r="E3" s="14" t="s">
        <v>51</v>
      </c>
      <c r="F3" s="15" t="s">
        <v>54</v>
      </c>
      <c r="G3" s="16" t="s">
        <v>52</v>
      </c>
      <c r="H3" s="13" t="s">
        <v>53</v>
      </c>
      <c r="I3" s="17" t="s">
        <v>59</v>
      </c>
    </row>
    <row r="4" spans="3:9" s="12" customFormat="1" ht="11.25">
      <c r="C4" s="17"/>
      <c r="D4" s="19"/>
      <c r="E4" s="18"/>
      <c r="F4" s="19"/>
      <c r="G4" s="20"/>
      <c r="H4" s="21"/>
      <c r="I4" s="17"/>
    </row>
    <row r="5" spans="1:9" s="12" customFormat="1" ht="11.25">
      <c r="A5" s="22" t="s">
        <v>96</v>
      </c>
      <c r="B5" s="22" t="s">
        <v>47</v>
      </c>
      <c r="C5" s="23">
        <v>2017</v>
      </c>
      <c r="D5" s="19"/>
      <c r="E5" s="24" t="s">
        <v>60</v>
      </c>
      <c r="F5" s="25">
        <v>3450</v>
      </c>
      <c r="G5" s="26">
        <v>3450</v>
      </c>
      <c r="H5" s="46" t="s">
        <v>149</v>
      </c>
      <c r="I5" s="23" t="s">
        <v>107</v>
      </c>
    </row>
    <row r="6" spans="1:9" s="22" customFormat="1" ht="11.25">
      <c r="A6" s="22" t="s">
        <v>48</v>
      </c>
      <c r="B6" s="22" t="s">
        <v>47</v>
      </c>
      <c r="C6" s="23">
        <v>2017</v>
      </c>
      <c r="D6" s="25"/>
      <c r="E6" s="24" t="s">
        <v>60</v>
      </c>
      <c r="F6" s="25">
        <v>90000</v>
      </c>
      <c r="G6" s="26">
        <v>90000</v>
      </c>
      <c r="H6" s="27" t="s">
        <v>143</v>
      </c>
      <c r="I6" s="23"/>
    </row>
    <row r="7" spans="1:9" s="22" customFormat="1" ht="11.25">
      <c r="A7" s="22" t="s">
        <v>82</v>
      </c>
      <c r="B7" s="22" t="s">
        <v>47</v>
      </c>
      <c r="C7" s="23">
        <v>2018</v>
      </c>
      <c r="D7" s="25"/>
      <c r="E7" s="24" t="s">
        <v>60</v>
      </c>
      <c r="F7" s="25">
        <v>4186</v>
      </c>
      <c r="G7" s="26">
        <v>4186</v>
      </c>
      <c r="H7" s="27" t="s">
        <v>143</v>
      </c>
      <c r="I7" s="23" t="s">
        <v>83</v>
      </c>
    </row>
    <row r="8" spans="1:9" s="22" customFormat="1" ht="11.25">
      <c r="A8" s="22" t="s">
        <v>129</v>
      </c>
      <c r="B8" s="22" t="s">
        <v>47</v>
      </c>
      <c r="C8" s="23">
        <v>2020</v>
      </c>
      <c r="D8" s="25"/>
      <c r="E8" s="24" t="s">
        <v>60</v>
      </c>
      <c r="F8" s="25">
        <v>3000</v>
      </c>
      <c r="G8" s="26">
        <v>3000</v>
      </c>
      <c r="H8" s="27" t="s">
        <v>143</v>
      </c>
      <c r="I8" s="23" t="s">
        <v>130</v>
      </c>
    </row>
    <row r="9" spans="2:9" s="12" customFormat="1" ht="11.25">
      <c r="B9" s="17" t="s">
        <v>49</v>
      </c>
      <c r="C9" s="17"/>
      <c r="D9" s="19"/>
      <c r="E9" s="18"/>
      <c r="F9" s="19"/>
      <c r="G9" s="20">
        <f>SUM(G5:G8)</f>
        <v>100636</v>
      </c>
      <c r="H9" s="27"/>
      <c r="I9" s="17"/>
    </row>
    <row r="10" spans="2:9" s="12" customFormat="1" ht="11.25">
      <c r="B10" s="17"/>
      <c r="C10" s="17"/>
      <c r="D10" s="19"/>
      <c r="E10" s="18"/>
      <c r="F10" s="19"/>
      <c r="G10" s="20"/>
      <c r="H10" s="27"/>
      <c r="I10" s="17"/>
    </row>
    <row r="11" spans="1:9" s="22" customFormat="1" ht="11.25">
      <c r="A11" s="22" t="s">
        <v>132</v>
      </c>
      <c r="B11" s="22" t="s">
        <v>47</v>
      </c>
      <c r="C11" s="23">
        <v>2020</v>
      </c>
      <c r="D11" s="25"/>
      <c r="E11" s="24" t="s">
        <v>62</v>
      </c>
      <c r="F11" s="25">
        <v>8000</v>
      </c>
      <c r="G11" s="26">
        <v>8000</v>
      </c>
      <c r="H11" s="27" t="s">
        <v>150</v>
      </c>
      <c r="I11" s="23" t="s">
        <v>137</v>
      </c>
    </row>
    <row r="12" spans="2:9" s="12" customFormat="1" ht="11.25">
      <c r="B12" s="17" t="s">
        <v>133</v>
      </c>
      <c r="C12" s="17"/>
      <c r="D12" s="19"/>
      <c r="E12" s="18"/>
      <c r="F12" s="19"/>
      <c r="G12" s="20">
        <f>SUM(G11)</f>
        <v>8000</v>
      </c>
      <c r="H12" s="27"/>
      <c r="I12" s="17"/>
    </row>
    <row r="13" spans="4:8" s="22" customFormat="1" ht="11.25">
      <c r="D13" s="29"/>
      <c r="E13" s="28"/>
      <c r="F13" s="29"/>
      <c r="G13" s="30"/>
      <c r="H13" s="27"/>
    </row>
    <row r="14" spans="1:9" s="22" customFormat="1" ht="11.25">
      <c r="A14" s="22" t="s">
        <v>111</v>
      </c>
      <c r="B14" s="22" t="s">
        <v>1</v>
      </c>
      <c r="C14" s="22">
        <v>1990</v>
      </c>
      <c r="D14" s="29">
        <v>1</v>
      </c>
      <c r="E14" s="28" t="s">
        <v>61</v>
      </c>
      <c r="F14" s="29">
        <v>1</v>
      </c>
      <c r="G14" s="30">
        <v>1</v>
      </c>
      <c r="H14" s="27" t="s">
        <v>143</v>
      </c>
      <c r="I14" s="22" t="s">
        <v>2</v>
      </c>
    </row>
    <row r="15" spans="1:8" s="22" customFormat="1" ht="11.25">
      <c r="A15" s="32" t="s">
        <v>97</v>
      </c>
      <c r="B15" s="23" t="s">
        <v>0</v>
      </c>
      <c r="C15" s="37">
        <v>2017</v>
      </c>
      <c r="D15" s="29">
        <v>460</v>
      </c>
      <c r="E15" s="28" t="s">
        <v>62</v>
      </c>
      <c r="F15" s="29">
        <v>500</v>
      </c>
      <c r="G15" s="30">
        <v>500</v>
      </c>
      <c r="H15" s="27" t="s">
        <v>143</v>
      </c>
    </row>
    <row r="16" spans="1:9" s="22" customFormat="1" ht="11.25">
      <c r="A16" s="22" t="s">
        <v>68</v>
      </c>
      <c r="B16" s="22" t="s">
        <v>69</v>
      </c>
      <c r="C16" s="22">
        <v>2017</v>
      </c>
      <c r="D16" s="29">
        <v>1</v>
      </c>
      <c r="E16" s="28" t="s">
        <v>61</v>
      </c>
      <c r="F16" s="29">
        <v>1</v>
      </c>
      <c r="G16" s="30">
        <v>1</v>
      </c>
      <c r="H16" s="27" t="s">
        <v>143</v>
      </c>
      <c r="I16" s="22" t="s">
        <v>70</v>
      </c>
    </row>
    <row r="17" spans="1:8" s="22" customFormat="1" ht="11.25">
      <c r="A17" s="22" t="s">
        <v>100</v>
      </c>
      <c r="B17" s="22" t="s">
        <v>101</v>
      </c>
      <c r="C17" s="31" t="s">
        <v>63</v>
      </c>
      <c r="D17" s="29">
        <v>200</v>
      </c>
      <c r="E17" s="28" t="s">
        <v>61</v>
      </c>
      <c r="F17" s="29">
        <v>200</v>
      </c>
      <c r="G17" s="30">
        <v>200</v>
      </c>
      <c r="H17" s="27" t="s">
        <v>143</v>
      </c>
    </row>
    <row r="18" spans="1:9" s="22" customFormat="1" ht="11.25">
      <c r="A18" s="22" t="s">
        <v>3</v>
      </c>
      <c r="B18" s="22" t="s">
        <v>5</v>
      </c>
      <c r="C18" s="22">
        <v>2004</v>
      </c>
      <c r="D18" s="29">
        <v>500</v>
      </c>
      <c r="E18" s="28" t="s">
        <v>62</v>
      </c>
      <c r="F18" s="29">
        <v>500</v>
      </c>
      <c r="G18" s="30">
        <v>500</v>
      </c>
      <c r="H18" s="27" t="s">
        <v>143</v>
      </c>
      <c r="I18" s="22" t="s">
        <v>102</v>
      </c>
    </row>
    <row r="19" spans="1:8" s="22" customFormat="1" ht="11.25">
      <c r="A19" s="22" t="s">
        <v>6</v>
      </c>
      <c r="B19" s="22" t="s">
        <v>7</v>
      </c>
      <c r="C19" s="22">
        <v>1995</v>
      </c>
      <c r="D19" s="29">
        <v>350</v>
      </c>
      <c r="E19" s="28" t="s">
        <v>62</v>
      </c>
      <c r="F19" s="29">
        <v>350</v>
      </c>
      <c r="G19" s="30">
        <v>350</v>
      </c>
      <c r="H19" s="27" t="s">
        <v>143</v>
      </c>
    </row>
    <row r="20" spans="1:8" s="22" customFormat="1" ht="11.25">
      <c r="A20" s="22" t="s">
        <v>6</v>
      </c>
      <c r="B20" s="22" t="s">
        <v>28</v>
      </c>
      <c r="C20" s="22">
        <v>1995</v>
      </c>
      <c r="D20" s="29">
        <v>350</v>
      </c>
      <c r="E20" s="28" t="s">
        <v>62</v>
      </c>
      <c r="F20" s="29">
        <v>350</v>
      </c>
      <c r="G20" s="30">
        <v>350</v>
      </c>
      <c r="H20" s="27" t="s">
        <v>143</v>
      </c>
    </row>
    <row r="21" spans="1:8" s="22" customFormat="1" ht="11.25">
      <c r="A21" s="22" t="s">
        <v>6</v>
      </c>
      <c r="B21" s="22" t="s">
        <v>29</v>
      </c>
      <c r="C21" s="22">
        <v>2003</v>
      </c>
      <c r="D21" s="29">
        <v>350</v>
      </c>
      <c r="E21" s="28" t="s">
        <v>62</v>
      </c>
      <c r="F21" s="29">
        <v>350</v>
      </c>
      <c r="G21" s="30">
        <v>350</v>
      </c>
      <c r="H21" s="27" t="s">
        <v>143</v>
      </c>
    </row>
    <row r="22" spans="1:8" s="22" customFormat="1" ht="11.25">
      <c r="A22" s="22" t="s">
        <v>6</v>
      </c>
      <c r="B22" s="22" t="s">
        <v>41</v>
      </c>
      <c r="C22" s="22">
        <v>2005</v>
      </c>
      <c r="D22" s="29">
        <v>200</v>
      </c>
      <c r="E22" s="28" t="s">
        <v>62</v>
      </c>
      <c r="F22" s="29">
        <v>200</v>
      </c>
      <c r="G22" s="30">
        <v>200</v>
      </c>
      <c r="H22" s="27" t="s">
        <v>143</v>
      </c>
    </row>
    <row r="23" spans="1:9" s="22" customFormat="1" ht="11.25">
      <c r="A23" s="22" t="s">
        <v>6</v>
      </c>
      <c r="B23" s="22" t="s">
        <v>42</v>
      </c>
      <c r="C23" s="22">
        <v>2016</v>
      </c>
      <c r="D23" s="29">
        <v>0</v>
      </c>
      <c r="E23" s="28" t="s">
        <v>61</v>
      </c>
      <c r="F23" s="29">
        <v>1</v>
      </c>
      <c r="G23" s="30">
        <v>200</v>
      </c>
      <c r="H23" s="27" t="s">
        <v>143</v>
      </c>
      <c r="I23" s="22" t="s">
        <v>43</v>
      </c>
    </row>
    <row r="24" spans="1:9" s="22" customFormat="1" ht="11.25">
      <c r="A24" s="22" t="s">
        <v>6</v>
      </c>
      <c r="B24" s="22" t="s">
        <v>44</v>
      </c>
      <c r="C24" s="22">
        <v>2016</v>
      </c>
      <c r="D24" s="29">
        <v>0</v>
      </c>
      <c r="E24" s="28" t="s">
        <v>61</v>
      </c>
      <c r="F24" s="29">
        <v>1</v>
      </c>
      <c r="G24" s="30">
        <v>200</v>
      </c>
      <c r="H24" s="27" t="s">
        <v>143</v>
      </c>
      <c r="I24" s="22" t="s">
        <v>50</v>
      </c>
    </row>
    <row r="25" spans="1:9" s="22" customFormat="1" ht="11.25">
      <c r="A25" s="22" t="s">
        <v>6</v>
      </c>
      <c r="B25" s="22" t="s">
        <v>45</v>
      </c>
      <c r="C25" s="22">
        <v>2018</v>
      </c>
      <c r="D25" s="29">
        <v>116.41</v>
      </c>
      <c r="E25" s="28" t="s">
        <v>62</v>
      </c>
      <c r="F25" s="29">
        <v>116</v>
      </c>
      <c r="G25" s="30">
        <v>200</v>
      </c>
      <c r="H25" s="27" t="s">
        <v>143</v>
      </c>
      <c r="I25" s="22" t="s">
        <v>46</v>
      </c>
    </row>
    <row r="26" spans="1:9" s="22" customFormat="1" ht="11.25">
      <c r="A26" s="22" t="s">
        <v>8</v>
      </c>
      <c r="B26" s="22" t="s">
        <v>0</v>
      </c>
      <c r="C26" s="22">
        <v>1985</v>
      </c>
      <c r="D26" s="29">
        <v>100</v>
      </c>
      <c r="E26" s="28" t="s">
        <v>62</v>
      </c>
      <c r="F26" s="29">
        <v>100</v>
      </c>
      <c r="G26" s="30">
        <v>376</v>
      </c>
      <c r="H26" s="27" t="s">
        <v>143</v>
      </c>
      <c r="I26" s="22" t="s">
        <v>39</v>
      </c>
    </row>
    <row r="27" spans="1:9" s="22" customFormat="1" ht="11.25">
      <c r="A27" s="22" t="s">
        <v>8</v>
      </c>
      <c r="B27" s="22" t="s">
        <v>30</v>
      </c>
      <c r="C27" s="22">
        <v>1985</v>
      </c>
      <c r="D27" s="29">
        <v>100</v>
      </c>
      <c r="E27" s="28" t="s">
        <v>62</v>
      </c>
      <c r="F27" s="29">
        <v>100</v>
      </c>
      <c r="G27" s="30">
        <v>376</v>
      </c>
      <c r="H27" s="27" t="s">
        <v>143</v>
      </c>
      <c r="I27" s="22" t="s">
        <v>39</v>
      </c>
    </row>
    <row r="28" spans="1:9" s="22" customFormat="1" ht="11.25">
      <c r="A28" s="22" t="s">
        <v>8</v>
      </c>
      <c r="B28" s="22" t="s">
        <v>13</v>
      </c>
      <c r="C28" s="22">
        <v>1985</v>
      </c>
      <c r="D28" s="29">
        <v>100</v>
      </c>
      <c r="E28" s="28" t="s">
        <v>62</v>
      </c>
      <c r="F28" s="29">
        <v>100</v>
      </c>
      <c r="G28" s="30">
        <v>376</v>
      </c>
      <c r="H28" s="27" t="s">
        <v>143</v>
      </c>
      <c r="I28" s="22" t="s">
        <v>39</v>
      </c>
    </row>
    <row r="29" spans="1:9" s="22" customFormat="1" ht="11.25">
      <c r="A29" s="22" t="s">
        <v>8</v>
      </c>
      <c r="B29" s="22" t="s">
        <v>31</v>
      </c>
      <c r="C29" s="22">
        <v>1985</v>
      </c>
      <c r="D29" s="29">
        <v>100</v>
      </c>
      <c r="E29" s="28" t="s">
        <v>62</v>
      </c>
      <c r="F29" s="29">
        <v>100</v>
      </c>
      <c r="G29" s="30">
        <v>376</v>
      </c>
      <c r="H29" s="27" t="s">
        <v>143</v>
      </c>
      <c r="I29" s="22" t="s">
        <v>39</v>
      </c>
    </row>
    <row r="30" spans="1:9" s="22" customFormat="1" ht="11.25">
      <c r="A30" s="22" t="s">
        <v>8</v>
      </c>
      <c r="B30" s="22" t="s">
        <v>33</v>
      </c>
      <c r="C30" s="22">
        <v>1985</v>
      </c>
      <c r="D30" s="29">
        <v>100</v>
      </c>
      <c r="E30" s="28" t="s">
        <v>62</v>
      </c>
      <c r="F30" s="29">
        <v>100</v>
      </c>
      <c r="G30" s="30">
        <v>376</v>
      </c>
      <c r="H30" s="27" t="s">
        <v>143</v>
      </c>
      <c r="I30" s="22" t="s">
        <v>39</v>
      </c>
    </row>
    <row r="31" spans="1:8" s="22" customFormat="1" ht="11.25">
      <c r="A31" s="22" t="s">
        <v>40</v>
      </c>
      <c r="B31" s="22" t="s">
        <v>33</v>
      </c>
      <c r="C31" s="31" t="s">
        <v>63</v>
      </c>
      <c r="D31" s="29">
        <v>200</v>
      </c>
      <c r="E31" s="28" t="s">
        <v>61</v>
      </c>
      <c r="F31" s="29">
        <v>1</v>
      </c>
      <c r="G31" s="30">
        <v>200</v>
      </c>
      <c r="H31" s="27" t="s">
        <v>143</v>
      </c>
    </row>
    <row r="32" spans="1:8" s="22" customFormat="1" ht="11.25">
      <c r="A32" s="22" t="s">
        <v>40</v>
      </c>
      <c r="B32" s="22" t="s">
        <v>13</v>
      </c>
      <c r="C32" s="31" t="s">
        <v>63</v>
      </c>
      <c r="D32" s="29">
        <v>200</v>
      </c>
      <c r="E32" s="28" t="s">
        <v>61</v>
      </c>
      <c r="F32" s="29">
        <v>1</v>
      </c>
      <c r="G32" s="30">
        <v>200</v>
      </c>
      <c r="H32" s="27" t="s">
        <v>143</v>
      </c>
    </row>
    <row r="33" spans="1:8" s="22" customFormat="1" ht="11.25">
      <c r="A33" s="22" t="s">
        <v>40</v>
      </c>
      <c r="B33" s="22" t="s">
        <v>30</v>
      </c>
      <c r="C33" s="31" t="s">
        <v>63</v>
      </c>
      <c r="D33" s="29">
        <v>200</v>
      </c>
      <c r="E33" s="28" t="s">
        <v>61</v>
      </c>
      <c r="F33" s="29">
        <v>1</v>
      </c>
      <c r="G33" s="30">
        <v>200</v>
      </c>
      <c r="H33" s="27" t="s">
        <v>143</v>
      </c>
    </row>
    <row r="34" spans="1:9" s="22" customFormat="1" ht="11.25">
      <c r="A34" s="22" t="s">
        <v>40</v>
      </c>
      <c r="B34" s="22" t="s">
        <v>98</v>
      </c>
      <c r="C34" s="31">
        <v>2018</v>
      </c>
      <c r="D34" s="29">
        <v>250</v>
      </c>
      <c r="E34" s="28" t="s">
        <v>62</v>
      </c>
      <c r="F34" s="29">
        <v>250</v>
      </c>
      <c r="G34" s="30">
        <v>250</v>
      </c>
      <c r="H34" s="27" t="s">
        <v>143</v>
      </c>
      <c r="I34" s="22" t="s">
        <v>99</v>
      </c>
    </row>
    <row r="35" spans="1:8" s="22" customFormat="1" ht="11.25">
      <c r="A35" s="22" t="s">
        <v>32</v>
      </c>
      <c r="B35" s="22" t="s">
        <v>33</v>
      </c>
      <c r="D35" s="29">
        <v>1</v>
      </c>
      <c r="E35" s="28" t="s">
        <v>61</v>
      </c>
      <c r="F35" s="29">
        <v>1</v>
      </c>
      <c r="G35" s="30">
        <v>1</v>
      </c>
      <c r="H35" s="27" t="s">
        <v>143</v>
      </c>
    </row>
    <row r="36" spans="1:9" s="22" customFormat="1" ht="11.25">
      <c r="A36" s="32" t="s">
        <v>9</v>
      </c>
      <c r="B36" s="23" t="s">
        <v>10</v>
      </c>
      <c r="C36" s="34" t="s">
        <v>114</v>
      </c>
      <c r="D36" s="29">
        <v>975</v>
      </c>
      <c r="E36" s="28" t="s">
        <v>62</v>
      </c>
      <c r="F36" s="29">
        <v>975</v>
      </c>
      <c r="G36" s="30">
        <v>975</v>
      </c>
      <c r="H36" s="27" t="s">
        <v>143</v>
      </c>
      <c r="I36" s="22" t="s">
        <v>115</v>
      </c>
    </row>
    <row r="37" spans="1:9" s="22" customFormat="1" ht="11.25">
      <c r="A37" s="32" t="s">
        <v>18</v>
      </c>
      <c r="B37" s="23" t="s">
        <v>19</v>
      </c>
      <c r="C37" s="33">
        <v>40848</v>
      </c>
      <c r="D37" s="29">
        <v>179.11</v>
      </c>
      <c r="E37" s="28" t="s">
        <v>62</v>
      </c>
      <c r="F37" s="29">
        <v>180</v>
      </c>
      <c r="G37" s="30">
        <v>180</v>
      </c>
      <c r="H37" s="27" t="s">
        <v>144</v>
      </c>
      <c r="I37" s="22" t="s">
        <v>25</v>
      </c>
    </row>
    <row r="38" spans="1:9" s="22" customFormat="1" ht="11.25">
      <c r="A38" s="32" t="s">
        <v>18</v>
      </c>
      <c r="B38" s="23" t="s">
        <v>74</v>
      </c>
      <c r="C38" s="34">
        <v>1985</v>
      </c>
      <c r="D38" s="29" t="s">
        <v>63</v>
      </c>
      <c r="E38" s="28" t="s">
        <v>63</v>
      </c>
      <c r="F38" s="29">
        <v>180</v>
      </c>
      <c r="G38" s="30">
        <v>180</v>
      </c>
      <c r="H38" s="27" t="s">
        <v>143</v>
      </c>
      <c r="I38" s="22" t="s">
        <v>78</v>
      </c>
    </row>
    <row r="39" spans="1:9" s="22" customFormat="1" ht="11.25">
      <c r="A39" s="32" t="s">
        <v>18</v>
      </c>
      <c r="B39" s="23" t="s">
        <v>4</v>
      </c>
      <c r="C39" s="34">
        <v>1987</v>
      </c>
      <c r="D39" s="29" t="s">
        <v>63</v>
      </c>
      <c r="E39" s="28" t="s">
        <v>63</v>
      </c>
      <c r="F39" s="29">
        <v>180</v>
      </c>
      <c r="G39" s="30">
        <v>180</v>
      </c>
      <c r="H39" s="27" t="s">
        <v>143</v>
      </c>
      <c r="I39" s="22" t="s">
        <v>78</v>
      </c>
    </row>
    <row r="40" spans="1:9" s="22" customFormat="1" ht="11.25">
      <c r="A40" s="32" t="s">
        <v>18</v>
      </c>
      <c r="B40" s="23" t="s">
        <v>126</v>
      </c>
      <c r="C40" s="34" t="s">
        <v>128</v>
      </c>
      <c r="D40" s="29">
        <v>148.19</v>
      </c>
      <c r="E40" s="28" t="s">
        <v>62</v>
      </c>
      <c r="F40" s="29">
        <v>120</v>
      </c>
      <c r="G40" s="30">
        <v>120</v>
      </c>
      <c r="H40" s="27" t="s">
        <v>143</v>
      </c>
      <c r="I40" s="22" t="s">
        <v>127</v>
      </c>
    </row>
    <row r="41" spans="1:8" s="22" customFormat="1" ht="11.25">
      <c r="A41" s="32" t="s">
        <v>37</v>
      </c>
      <c r="B41" s="23" t="s">
        <v>38</v>
      </c>
      <c r="C41" s="35">
        <v>1960</v>
      </c>
      <c r="D41" s="29" t="s">
        <v>63</v>
      </c>
      <c r="E41" s="28" t="s">
        <v>63</v>
      </c>
      <c r="F41" s="29">
        <v>200</v>
      </c>
      <c r="G41" s="30">
        <v>200</v>
      </c>
      <c r="H41" s="27" t="s">
        <v>143</v>
      </c>
    </row>
    <row r="42" spans="1:9" s="22" customFormat="1" ht="11.25">
      <c r="A42" s="32" t="s">
        <v>108</v>
      </c>
      <c r="B42" s="23" t="s">
        <v>109</v>
      </c>
      <c r="C42" s="34">
        <v>43525</v>
      </c>
      <c r="D42" s="29">
        <v>3400</v>
      </c>
      <c r="E42" s="28" t="s">
        <v>62</v>
      </c>
      <c r="F42" s="29">
        <v>3400</v>
      </c>
      <c r="G42" s="30">
        <v>3400</v>
      </c>
      <c r="H42" s="27" t="s">
        <v>145</v>
      </c>
      <c r="I42" s="22" t="s">
        <v>110</v>
      </c>
    </row>
    <row r="43" spans="1:8" s="22" customFormat="1" ht="11.25">
      <c r="A43" s="32"/>
      <c r="B43" s="17" t="s">
        <v>16</v>
      </c>
      <c r="C43" s="33"/>
      <c r="D43" s="29"/>
      <c r="E43" s="28"/>
      <c r="F43" s="29"/>
      <c r="G43" s="36">
        <f>SUM(G14:G42)</f>
        <v>11018</v>
      </c>
      <c r="H43" s="27"/>
    </row>
    <row r="44" spans="1:8" s="22" customFormat="1" ht="11.25">
      <c r="A44" s="32"/>
      <c r="B44" s="17"/>
      <c r="C44" s="33"/>
      <c r="D44" s="29"/>
      <c r="E44" s="28"/>
      <c r="F44" s="29"/>
      <c r="G44" s="36"/>
      <c r="H44" s="27"/>
    </row>
    <row r="45" spans="1:9" s="22" customFormat="1" ht="11.25">
      <c r="A45" s="32" t="s">
        <v>84</v>
      </c>
      <c r="B45" s="23" t="s">
        <v>0</v>
      </c>
      <c r="C45" s="33">
        <v>43221</v>
      </c>
      <c r="D45" s="29">
        <v>4090</v>
      </c>
      <c r="E45" s="28" t="s">
        <v>85</v>
      </c>
      <c r="F45" s="29">
        <v>1</v>
      </c>
      <c r="G45" s="30">
        <v>4090</v>
      </c>
      <c r="H45" s="27" t="s">
        <v>143</v>
      </c>
      <c r="I45" s="22" t="s">
        <v>26</v>
      </c>
    </row>
    <row r="46" spans="1:9" s="22" customFormat="1" ht="11.25">
      <c r="A46" s="32" t="s">
        <v>86</v>
      </c>
      <c r="B46" s="23" t="s">
        <v>0</v>
      </c>
      <c r="C46" s="33">
        <v>43221</v>
      </c>
      <c r="D46" s="29">
        <v>4028</v>
      </c>
      <c r="E46" s="28" t="s">
        <v>85</v>
      </c>
      <c r="F46" s="29">
        <v>1</v>
      </c>
      <c r="G46" s="30">
        <v>4028</v>
      </c>
      <c r="H46" s="27" t="s">
        <v>143</v>
      </c>
      <c r="I46" s="22" t="s">
        <v>26</v>
      </c>
    </row>
    <row r="47" spans="1:9" s="22" customFormat="1" ht="11.25">
      <c r="A47" s="32" t="s">
        <v>87</v>
      </c>
      <c r="B47" s="23" t="s">
        <v>0</v>
      </c>
      <c r="C47" s="33">
        <v>43221</v>
      </c>
      <c r="D47" s="29">
        <v>1650</v>
      </c>
      <c r="E47" s="28" t="s">
        <v>85</v>
      </c>
      <c r="F47" s="29">
        <v>1</v>
      </c>
      <c r="G47" s="30">
        <v>1650</v>
      </c>
      <c r="H47" s="27" t="s">
        <v>143</v>
      </c>
      <c r="I47" s="22" t="s">
        <v>26</v>
      </c>
    </row>
    <row r="48" spans="1:9" s="22" customFormat="1" ht="11.25">
      <c r="A48" s="32" t="s">
        <v>88</v>
      </c>
      <c r="B48" s="23" t="s">
        <v>0</v>
      </c>
      <c r="C48" s="33">
        <v>43221</v>
      </c>
      <c r="D48" s="29">
        <v>3444</v>
      </c>
      <c r="E48" s="28" t="s">
        <v>85</v>
      </c>
      <c r="F48" s="29">
        <v>1</v>
      </c>
      <c r="G48" s="30">
        <v>3444</v>
      </c>
      <c r="H48" s="27" t="s">
        <v>143</v>
      </c>
      <c r="I48" s="22" t="s">
        <v>26</v>
      </c>
    </row>
    <row r="49" spans="1:9" s="22" customFormat="1" ht="11.25">
      <c r="A49" s="32" t="s">
        <v>103</v>
      </c>
      <c r="B49" s="23" t="s">
        <v>0</v>
      </c>
      <c r="C49" s="33">
        <v>43221</v>
      </c>
      <c r="D49" s="29">
        <v>387</v>
      </c>
      <c r="E49" s="28" t="s">
        <v>104</v>
      </c>
      <c r="F49" s="29">
        <v>1</v>
      </c>
      <c r="G49" s="30">
        <v>387</v>
      </c>
      <c r="H49" s="27" t="s">
        <v>143</v>
      </c>
      <c r="I49" s="22" t="s">
        <v>26</v>
      </c>
    </row>
    <row r="50" spans="1:9" s="12" customFormat="1" ht="33.75">
      <c r="A50" s="12" t="s">
        <v>58</v>
      </c>
      <c r="B50" s="12" t="s">
        <v>57</v>
      </c>
      <c r="C50" s="13" t="s">
        <v>56</v>
      </c>
      <c r="D50" s="15" t="s">
        <v>55</v>
      </c>
      <c r="E50" s="14" t="s">
        <v>51</v>
      </c>
      <c r="F50" s="15" t="s">
        <v>54</v>
      </c>
      <c r="G50" s="16" t="s">
        <v>52</v>
      </c>
      <c r="H50" s="13" t="s">
        <v>53</v>
      </c>
      <c r="I50" s="17" t="s">
        <v>59</v>
      </c>
    </row>
    <row r="51" spans="1:8" s="22" customFormat="1" ht="11.25">
      <c r="A51" s="32"/>
      <c r="B51" s="23"/>
      <c r="C51" s="33"/>
      <c r="D51" s="29"/>
      <c r="E51" s="28"/>
      <c r="F51" s="29"/>
      <c r="G51" s="30"/>
      <c r="H51" s="27"/>
    </row>
    <row r="52" spans="1:9" s="22" customFormat="1" ht="11.25">
      <c r="A52" s="32" t="s">
        <v>95</v>
      </c>
      <c r="B52" s="23" t="s">
        <v>0</v>
      </c>
      <c r="C52" s="37">
        <v>1991</v>
      </c>
      <c r="D52" s="29" t="s">
        <v>63</v>
      </c>
      <c r="E52" s="28" t="s">
        <v>66</v>
      </c>
      <c r="F52" s="29">
        <v>1</v>
      </c>
      <c r="G52" s="30">
        <v>1500</v>
      </c>
      <c r="H52" s="27" t="s">
        <v>143</v>
      </c>
      <c r="I52" s="22" t="s">
        <v>26</v>
      </c>
    </row>
    <row r="53" spans="1:9" s="22" customFormat="1" ht="11.25">
      <c r="A53" s="32" t="s">
        <v>94</v>
      </c>
      <c r="B53" s="23" t="s">
        <v>0</v>
      </c>
      <c r="C53" s="37">
        <v>1991</v>
      </c>
      <c r="D53" s="29" t="s">
        <v>63</v>
      </c>
      <c r="E53" s="28" t="s">
        <v>66</v>
      </c>
      <c r="F53" s="29">
        <v>1</v>
      </c>
      <c r="G53" s="30">
        <v>1500</v>
      </c>
      <c r="H53" s="27" t="s">
        <v>143</v>
      </c>
      <c r="I53" s="22" t="s">
        <v>26</v>
      </c>
    </row>
    <row r="54" spans="1:9" s="22" customFormat="1" ht="11.25">
      <c r="A54" s="32" t="s">
        <v>93</v>
      </c>
      <c r="B54" s="23" t="s">
        <v>0</v>
      </c>
      <c r="C54" s="35" t="s">
        <v>92</v>
      </c>
      <c r="D54" s="29" t="s">
        <v>63</v>
      </c>
      <c r="E54" s="28" t="s">
        <v>66</v>
      </c>
      <c r="F54" s="29">
        <v>1</v>
      </c>
      <c r="G54" s="30">
        <v>5000</v>
      </c>
      <c r="H54" s="27" t="s">
        <v>143</v>
      </c>
      <c r="I54" s="22" t="s">
        <v>26</v>
      </c>
    </row>
    <row r="55" spans="1:9" s="22" customFormat="1" ht="11.25">
      <c r="A55" s="22" t="s">
        <v>90</v>
      </c>
      <c r="B55" s="23" t="s">
        <v>0</v>
      </c>
      <c r="C55" s="33">
        <v>43221</v>
      </c>
      <c r="D55" s="29">
        <v>10000</v>
      </c>
      <c r="E55" s="28" t="s">
        <v>91</v>
      </c>
      <c r="F55" s="29">
        <v>1</v>
      </c>
      <c r="G55" s="30">
        <v>10000</v>
      </c>
      <c r="H55" s="27" t="s">
        <v>143</v>
      </c>
      <c r="I55" s="22" t="s">
        <v>26</v>
      </c>
    </row>
    <row r="56" spans="1:8" s="22" customFormat="1" ht="11.25">
      <c r="A56" s="32"/>
      <c r="B56" s="17" t="s">
        <v>17</v>
      </c>
      <c r="C56" s="33"/>
      <c r="D56" s="29"/>
      <c r="E56" s="28"/>
      <c r="F56" s="29"/>
      <c r="G56" s="36">
        <f>SUM(G45:G55)</f>
        <v>31599</v>
      </c>
      <c r="H56" s="31"/>
    </row>
    <row r="57" spans="1:8" s="22" customFormat="1" ht="11.25">
      <c r="A57" s="32"/>
      <c r="B57" s="17"/>
      <c r="C57" s="33"/>
      <c r="D57" s="29"/>
      <c r="E57" s="28"/>
      <c r="F57" s="29"/>
      <c r="G57" s="36"/>
      <c r="H57" s="31"/>
    </row>
    <row r="58" spans="1:9" s="22" customFormat="1" ht="11.25">
      <c r="A58" s="32" t="s">
        <v>89</v>
      </c>
      <c r="B58" s="23" t="s">
        <v>0</v>
      </c>
      <c r="C58" s="33">
        <v>43221</v>
      </c>
      <c r="D58" s="29">
        <v>828</v>
      </c>
      <c r="E58" s="28" t="s">
        <v>85</v>
      </c>
      <c r="F58" s="29">
        <v>828</v>
      </c>
      <c r="G58" s="30">
        <v>828</v>
      </c>
      <c r="H58" s="27" t="s">
        <v>143</v>
      </c>
      <c r="I58" s="22" t="s">
        <v>26</v>
      </c>
    </row>
    <row r="59" spans="1:9" s="22" customFormat="1" ht="22.5">
      <c r="A59" s="22" t="s">
        <v>11</v>
      </c>
      <c r="B59" s="22" t="s">
        <v>0</v>
      </c>
      <c r="C59" s="45" t="s">
        <v>106</v>
      </c>
      <c r="D59" s="29">
        <v>1500</v>
      </c>
      <c r="E59" s="28" t="s">
        <v>62</v>
      </c>
      <c r="F59" s="29">
        <v>2000</v>
      </c>
      <c r="G59" s="30">
        <v>2000</v>
      </c>
      <c r="H59" s="27" t="s">
        <v>143</v>
      </c>
      <c r="I59" s="23" t="s">
        <v>105</v>
      </c>
    </row>
    <row r="60" spans="1:9" s="22" customFormat="1" ht="11.25">
      <c r="A60" s="22" t="s">
        <v>34</v>
      </c>
      <c r="B60" s="22" t="s">
        <v>0</v>
      </c>
      <c r="C60" s="22">
        <v>2000</v>
      </c>
      <c r="D60" s="29">
        <v>500</v>
      </c>
      <c r="E60" s="28" t="s">
        <v>62</v>
      </c>
      <c r="F60" s="29">
        <v>1500</v>
      </c>
      <c r="G60" s="30">
        <v>1500</v>
      </c>
      <c r="H60" s="27" t="s">
        <v>143</v>
      </c>
      <c r="I60" s="22" t="s">
        <v>77</v>
      </c>
    </row>
    <row r="61" spans="1:8" s="22" customFormat="1" ht="11.25">
      <c r="A61" s="22" t="s">
        <v>35</v>
      </c>
      <c r="B61" s="22" t="s">
        <v>0</v>
      </c>
      <c r="C61" s="22">
        <v>1996</v>
      </c>
      <c r="D61" s="29">
        <v>500</v>
      </c>
      <c r="E61" s="28" t="s">
        <v>62</v>
      </c>
      <c r="F61" s="29">
        <v>750</v>
      </c>
      <c r="G61" s="30">
        <v>750</v>
      </c>
      <c r="H61" s="27" t="s">
        <v>143</v>
      </c>
    </row>
    <row r="62" spans="1:9" s="22" customFormat="1" ht="11.25">
      <c r="A62" s="22" t="s">
        <v>36</v>
      </c>
      <c r="B62" s="22" t="s">
        <v>0</v>
      </c>
      <c r="C62" s="22">
        <v>1976</v>
      </c>
      <c r="D62" s="29" t="s">
        <v>75</v>
      </c>
      <c r="E62" s="28" t="s">
        <v>61</v>
      </c>
      <c r="F62" s="29">
        <v>1</v>
      </c>
      <c r="G62" s="30">
        <v>2000</v>
      </c>
      <c r="H62" s="27" t="s">
        <v>143</v>
      </c>
      <c r="I62" s="22" t="s">
        <v>118</v>
      </c>
    </row>
    <row r="63" spans="1:9" s="22" customFormat="1" ht="11.25">
      <c r="A63" s="22" t="s">
        <v>71</v>
      </c>
      <c r="B63" s="22" t="s">
        <v>72</v>
      </c>
      <c r="C63" s="22">
        <v>2017</v>
      </c>
      <c r="D63" s="29">
        <v>0</v>
      </c>
      <c r="E63" s="28" t="s">
        <v>61</v>
      </c>
      <c r="F63" s="29">
        <v>1</v>
      </c>
      <c r="G63" s="30">
        <v>2000</v>
      </c>
      <c r="H63" s="27" t="s">
        <v>143</v>
      </c>
      <c r="I63" s="22" t="s">
        <v>76</v>
      </c>
    </row>
    <row r="64" spans="1:9" s="22" customFormat="1" ht="11.25">
      <c r="A64" s="22" t="s">
        <v>116</v>
      </c>
      <c r="B64" s="22" t="s">
        <v>72</v>
      </c>
      <c r="C64" s="34">
        <v>43952</v>
      </c>
      <c r="D64" s="29">
        <v>625</v>
      </c>
      <c r="E64" s="28" t="s">
        <v>62</v>
      </c>
      <c r="F64" s="29">
        <v>625</v>
      </c>
      <c r="G64" s="30">
        <v>625</v>
      </c>
      <c r="H64" s="27" t="s">
        <v>143</v>
      </c>
      <c r="I64" s="22" t="s">
        <v>117</v>
      </c>
    </row>
    <row r="65" spans="1:9" s="22" customFormat="1" ht="11.25">
      <c r="A65" s="22" t="s">
        <v>73</v>
      </c>
      <c r="B65" s="22" t="s">
        <v>72</v>
      </c>
      <c r="C65" s="31" t="s">
        <v>75</v>
      </c>
      <c r="D65" s="29" t="s">
        <v>75</v>
      </c>
      <c r="E65" s="28" t="s">
        <v>62</v>
      </c>
      <c r="F65" s="29">
        <v>500</v>
      </c>
      <c r="G65" s="30">
        <v>500</v>
      </c>
      <c r="H65" s="27" t="s">
        <v>143</v>
      </c>
      <c r="I65" s="42"/>
    </row>
    <row r="66" spans="2:8" s="22" customFormat="1" ht="11.25">
      <c r="B66" s="12" t="s">
        <v>12</v>
      </c>
      <c r="D66" s="29"/>
      <c r="E66" s="28"/>
      <c r="F66" s="29"/>
      <c r="G66" s="36">
        <f>SUM(G58:G65)</f>
        <v>10203</v>
      </c>
      <c r="H66" s="31"/>
    </row>
    <row r="67" spans="2:8" s="22" customFormat="1" ht="11.25">
      <c r="B67" s="12"/>
      <c r="D67" s="29"/>
      <c r="E67" s="28"/>
      <c r="F67" s="29"/>
      <c r="G67" s="36"/>
      <c r="H67" s="31"/>
    </row>
    <row r="68" spans="1:9" s="22" customFormat="1" ht="11.25">
      <c r="A68" s="22" t="s">
        <v>13</v>
      </c>
      <c r="B68" s="22" t="s">
        <v>14</v>
      </c>
      <c r="C68" s="38">
        <v>1920</v>
      </c>
      <c r="D68" s="29">
        <v>175</v>
      </c>
      <c r="E68" s="28" t="s">
        <v>61</v>
      </c>
      <c r="F68" s="29">
        <v>1</v>
      </c>
      <c r="G68" s="30">
        <v>30000</v>
      </c>
      <c r="H68" s="27" t="s">
        <v>143</v>
      </c>
      <c r="I68" s="22" t="s">
        <v>27</v>
      </c>
    </row>
    <row r="69" spans="2:8" s="22" customFormat="1" ht="11.25">
      <c r="B69" s="12" t="s">
        <v>15</v>
      </c>
      <c r="D69" s="29"/>
      <c r="E69" s="28"/>
      <c r="F69" s="29"/>
      <c r="G69" s="36">
        <f>SUM(G68)</f>
        <v>30000</v>
      </c>
      <c r="H69" s="31"/>
    </row>
    <row r="70" spans="2:8" s="22" customFormat="1" ht="11.25">
      <c r="B70" s="12"/>
      <c r="D70" s="29"/>
      <c r="E70" s="28"/>
      <c r="F70" s="29"/>
      <c r="G70" s="36"/>
      <c r="H70" s="31"/>
    </row>
    <row r="71" spans="1:8" s="22" customFormat="1" ht="11.25">
      <c r="A71" s="22" t="s">
        <v>21</v>
      </c>
      <c r="B71" s="22" t="s">
        <v>20</v>
      </c>
      <c r="C71" s="33">
        <v>42795</v>
      </c>
      <c r="D71" s="29">
        <v>514.98</v>
      </c>
      <c r="E71" s="28" t="s">
        <v>62</v>
      </c>
      <c r="F71" s="29">
        <v>515</v>
      </c>
      <c r="G71" s="30">
        <v>515</v>
      </c>
      <c r="H71" s="31" t="s">
        <v>64</v>
      </c>
    </row>
    <row r="72" spans="1:9" s="22" customFormat="1" ht="11.25">
      <c r="A72" s="22" t="s">
        <v>24</v>
      </c>
      <c r="B72" s="22" t="s">
        <v>20</v>
      </c>
      <c r="C72" s="33">
        <v>43221</v>
      </c>
      <c r="D72" s="29">
        <v>49.99</v>
      </c>
      <c r="E72" s="28" t="s">
        <v>62</v>
      </c>
      <c r="F72" s="29">
        <v>49.99</v>
      </c>
      <c r="G72" s="30">
        <v>50</v>
      </c>
      <c r="H72" s="31" t="s">
        <v>64</v>
      </c>
      <c r="I72" s="22" t="s">
        <v>79</v>
      </c>
    </row>
    <row r="73" spans="1:8" s="22" customFormat="1" ht="11.25">
      <c r="A73" s="22" t="s">
        <v>22</v>
      </c>
      <c r="B73" s="22" t="s">
        <v>67</v>
      </c>
      <c r="C73" s="33">
        <v>41487</v>
      </c>
      <c r="D73" s="29">
        <v>281.85</v>
      </c>
      <c r="E73" s="28" t="s">
        <v>62</v>
      </c>
      <c r="F73" s="29">
        <v>282</v>
      </c>
      <c r="G73" s="30">
        <v>282</v>
      </c>
      <c r="H73" s="31" t="s">
        <v>147</v>
      </c>
    </row>
    <row r="74" spans="1:8" s="22" customFormat="1" ht="11.25">
      <c r="A74" s="22" t="s">
        <v>80</v>
      </c>
      <c r="B74" s="22" t="s">
        <v>81</v>
      </c>
      <c r="C74" s="33">
        <v>43374</v>
      </c>
      <c r="D74" s="29">
        <v>89.5</v>
      </c>
      <c r="E74" s="28" t="s">
        <v>62</v>
      </c>
      <c r="F74" s="29">
        <v>89.5</v>
      </c>
      <c r="G74" s="30">
        <v>90</v>
      </c>
      <c r="H74" s="31" t="s">
        <v>146</v>
      </c>
    </row>
    <row r="75" spans="1:9" s="22" customFormat="1" ht="11.25">
      <c r="A75" s="22" t="s">
        <v>139</v>
      </c>
      <c r="B75" s="22" t="s">
        <v>113</v>
      </c>
      <c r="C75" s="34" t="s">
        <v>140</v>
      </c>
      <c r="D75" s="29">
        <v>109.9</v>
      </c>
      <c r="E75" s="28" t="s">
        <v>62</v>
      </c>
      <c r="F75" s="29">
        <v>109.9</v>
      </c>
      <c r="G75" s="30">
        <v>110</v>
      </c>
      <c r="H75" s="31" t="s">
        <v>131</v>
      </c>
      <c r="I75" s="22" t="s">
        <v>112</v>
      </c>
    </row>
    <row r="76" spans="1:9" s="22" customFormat="1" ht="11.25">
      <c r="A76" s="22" t="s">
        <v>119</v>
      </c>
      <c r="B76" s="22" t="s">
        <v>120</v>
      </c>
      <c r="C76" s="34" t="s">
        <v>121</v>
      </c>
      <c r="D76" s="29">
        <v>619.16</v>
      </c>
      <c r="E76" s="28" t="s">
        <v>62</v>
      </c>
      <c r="F76" s="29">
        <v>620</v>
      </c>
      <c r="G76" s="30">
        <v>620</v>
      </c>
      <c r="H76" s="31" t="s">
        <v>148</v>
      </c>
      <c r="I76" s="22" t="s">
        <v>122</v>
      </c>
    </row>
    <row r="77" spans="1:9" s="22" customFormat="1" ht="11.25">
      <c r="A77" s="22" t="s">
        <v>123</v>
      </c>
      <c r="B77" s="22" t="s">
        <v>120</v>
      </c>
      <c r="C77" s="34" t="s">
        <v>124</v>
      </c>
      <c r="D77" s="29">
        <v>1450</v>
      </c>
      <c r="E77" s="28" t="s">
        <v>62</v>
      </c>
      <c r="F77" s="29">
        <v>1450</v>
      </c>
      <c r="G77" s="30">
        <v>1450</v>
      </c>
      <c r="H77" s="31" t="s">
        <v>148</v>
      </c>
      <c r="I77" s="22" t="s">
        <v>125</v>
      </c>
    </row>
    <row r="78" spans="1:9" s="22" customFormat="1" ht="11.25">
      <c r="A78" s="47" t="s">
        <v>134</v>
      </c>
      <c r="B78" s="22" t="s">
        <v>67</v>
      </c>
      <c r="C78" s="34" t="s">
        <v>136</v>
      </c>
      <c r="D78" s="29">
        <v>124.17</v>
      </c>
      <c r="E78" s="28" t="s">
        <v>62</v>
      </c>
      <c r="F78" s="29">
        <v>124</v>
      </c>
      <c r="G78" s="30">
        <v>124</v>
      </c>
      <c r="H78" s="31" t="s">
        <v>148</v>
      </c>
      <c r="I78" s="22" t="s">
        <v>135</v>
      </c>
    </row>
    <row r="79" spans="2:8" s="22" customFormat="1" ht="11.25">
      <c r="B79" s="12" t="s">
        <v>23</v>
      </c>
      <c r="D79" s="29"/>
      <c r="E79" s="28"/>
      <c r="F79" s="29"/>
      <c r="G79" s="36">
        <f>SUM(G71:G78)</f>
        <v>3241</v>
      </c>
      <c r="H79" s="31"/>
    </row>
    <row r="80" spans="4:8" s="22" customFormat="1" ht="11.25">
      <c r="D80" s="29"/>
      <c r="E80" s="28"/>
      <c r="F80" s="29"/>
      <c r="G80" s="30"/>
      <c r="H80" s="31"/>
    </row>
    <row r="81" spans="4:8" s="22" customFormat="1" ht="11.25">
      <c r="D81" s="29"/>
      <c r="E81" s="28"/>
      <c r="F81" s="29"/>
      <c r="G81" s="30"/>
      <c r="H81" s="31"/>
    </row>
    <row r="82" spans="2:8" s="22" customFormat="1" ht="11.25">
      <c r="B82" s="39" t="s">
        <v>65</v>
      </c>
      <c r="D82" s="44">
        <f>SUM(D6:D81)</f>
        <v>39548.26</v>
      </c>
      <c r="E82" s="40"/>
      <c r="F82" s="41">
        <f>SUM(F6:F81)</f>
        <v>123200.39</v>
      </c>
      <c r="G82" s="36">
        <f>SUM(G9+G43+G56+G66+G69+G79)</f>
        <v>186697</v>
      </c>
      <c r="H82" s="31"/>
    </row>
    <row r="89" ht="12">
      <c r="A89" s="22" t="s">
        <v>141</v>
      </c>
    </row>
    <row r="91" ht="12">
      <c r="A91" s="43" t="s">
        <v>138</v>
      </c>
    </row>
    <row r="92" ht="12">
      <c r="A92" s="22" t="s">
        <v>142</v>
      </c>
    </row>
  </sheetData>
  <sheetProtection/>
  <printOptions/>
  <pageMargins left="0.1968503937007874" right="0" top="0.1968503937007874" bottom="0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Tamsin</cp:lastModifiedBy>
  <cp:lastPrinted>2020-12-10T13:46:53Z</cp:lastPrinted>
  <dcterms:created xsi:type="dcterms:W3CDTF">2016-05-07T08:45:42Z</dcterms:created>
  <dcterms:modified xsi:type="dcterms:W3CDTF">2022-01-07T20:02:05Z</dcterms:modified>
  <cp:category/>
  <cp:version/>
  <cp:contentType/>
  <cp:contentStatus/>
</cp:coreProperties>
</file>